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Marketing\Marketing Communications\06_WebMeetings\2018_WebMeetings\Hydraulic-Electric-Conversion\"/>
    </mc:Choice>
  </mc:AlternateContent>
  <bookViews>
    <workbookView xWindow="0" yWindow="0" windowWidth="28800" windowHeight="14385" activeTab="1"/>
  </bookViews>
  <sheets>
    <sheet name="Imperial" sheetId="1" r:id="rId1"/>
    <sheet name="Metric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F6" i="2"/>
  <c r="D7" i="2"/>
  <c r="D5" i="2"/>
  <c r="D7" i="1"/>
  <c r="D6" i="1"/>
  <c r="D5" i="1"/>
  <c r="D9" i="2" l="1"/>
  <c r="D9" i="1"/>
  <c r="F9" i="1" s="1"/>
  <c r="F6" i="1" l="1"/>
</calcChain>
</file>

<file path=xl/sharedStrings.xml><?xml version="1.0" encoding="utf-8"?>
<sst xmlns="http://schemas.openxmlformats.org/spreadsheetml/2006/main" count="70" uniqueCount="27">
  <si>
    <t>Hydraulic Cylinder Dimensions</t>
  </si>
  <si>
    <t>Cylinder Bore Diameter</t>
  </si>
  <si>
    <t>Bore Area</t>
  </si>
  <si>
    <t>Extend Force Calculation</t>
  </si>
  <si>
    <t>inches</t>
  </si>
  <si>
    <t>in^2</t>
  </si>
  <si>
    <t>(Working Pressure * Bore Area) - (Back Pressure * (Bore Area - Rod Area))</t>
  </si>
  <si>
    <t>Cylinder Rod Diameter</t>
  </si>
  <si>
    <t>lbf</t>
  </si>
  <si>
    <t>Retract Force Calculation</t>
  </si>
  <si>
    <t>Stroke Length</t>
  </si>
  <si>
    <t>Bore Area - Rod Area</t>
  </si>
  <si>
    <t>(Working Pressure * (Bore Area - Rod Area)) - (Back Pressure * Bore Area)</t>
  </si>
  <si>
    <t>Motion Profile</t>
  </si>
  <si>
    <t>Extend</t>
  </si>
  <si>
    <t>Retract</t>
  </si>
  <si>
    <t>Working Pressure</t>
  </si>
  <si>
    <t>Inputs</t>
  </si>
  <si>
    <t>psi</t>
  </si>
  <si>
    <t xml:space="preserve">Back Pressure </t>
  </si>
  <si>
    <t>Calculated Values</t>
  </si>
  <si>
    <t>Total Move Time</t>
  </si>
  <si>
    <t>seconds</t>
  </si>
  <si>
    <t>mm</t>
  </si>
  <si>
    <t>Bar</t>
  </si>
  <si>
    <t>mm^2</t>
  </si>
  <si>
    <t>kN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</si>
</sst>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0">
    <xf numFmtId="0" fontId="0" fillId="0" borderId="0" xfId="0"/>
    <xf numFmtId="0" fontId="0" fillId="0" borderId="2" xfId="0" applyBorder="1" applyAlignment="1" applyProtection="1">
      <alignment horizontal="center"/>
      <protection locked="0"/>
    </xf>
    <xf numFmtId="0" fontId="0" fillId="0" borderId="0" xfId="0"/>
    <xf numFmtId="0" fontId="3" fillId="0" borderId="0" xfId="0" applyFont="1"/>
    <xf numFmtId="0" fontId="1" fillId="2" borderId="1" xfId="1"/>
    <xf numFmtId="0" fontId="4" fillId="0" borderId="0" xfId="0" applyFont="1"/>
    <xf numFmtId="0" fontId="2" fillId="0" borderId="0" xfId="0" applyFont="1"/>
    <xf numFmtId="0" fontId="0" fillId="0" borderId="2" xfId="0" applyBorder="1" applyAlignment="1">
      <alignment horizontal="center"/>
    </xf>
    <xf numFmtId="164" fontId="1" fillId="2" borderId="1" xfId="1" applyNumberFormat="1" applyAlignment="1">
      <alignment horizontal="center"/>
    </xf>
    <xf numFmtId="2" fontId="1" fillId="2" borderId="1" xfId="1" applyNumberFormat="1" applyAlignment="1">
      <alignment horizontal="center"/>
    </xf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0"/>
  <sheetViews>
    <sheetView workbookViewId="0">
      <selection activeCell="D16" activeCellId="8" sqref="B5 B7 B9 B16 B18 B20 D20 D18 D16"/>
    </sheetView>
  </sheetViews>
  <sheetFormatPr defaultRowHeight="15" x14ac:dyDescent="0.25"/>
  <cols>
    <col min="2" max="2" width="23.140625" customWidth="1"/>
    <col min="3" max="3" width="8.140625" bestFit="1" customWidth="1"/>
    <col min="4" max="4" width="19.5703125" bestFit="1" customWidth="1"/>
    <col min="5" max="5" width="8.140625" bestFit="1" customWidth="1"/>
    <col min="6" max="6" width="59.5703125" bestFit="1" customWidth="1"/>
    <col min="7" max="7" width="3.42578125" bestFit="1" customWidth="1"/>
  </cols>
  <sheetData>
    <row r="2" spans="2:7" ht="15.75" x14ac:dyDescent="0.25">
      <c r="B2" s="3" t="s">
        <v>0</v>
      </c>
      <c r="C2" s="2"/>
      <c r="D2" s="2"/>
      <c r="E2" s="2"/>
      <c r="F2" s="2"/>
      <c r="G2" s="2"/>
    </row>
    <row r="4" spans="2:7" ht="15.75" thickBot="1" x14ac:dyDescent="0.3">
      <c r="B4" s="2" t="s">
        <v>1</v>
      </c>
      <c r="C4" s="2"/>
      <c r="D4" s="2" t="s">
        <v>2</v>
      </c>
      <c r="E4" s="2"/>
      <c r="F4" s="2" t="s">
        <v>3</v>
      </c>
      <c r="G4" s="2"/>
    </row>
    <row r="5" spans="2:7" ht="15.75" thickBot="1" x14ac:dyDescent="0.3">
      <c r="B5" s="1">
        <v>3</v>
      </c>
      <c r="C5" s="2" t="s">
        <v>4</v>
      </c>
      <c r="D5" s="8">
        <f>0.78539*(B5^2)</f>
        <v>7.0685099999999998</v>
      </c>
      <c r="E5" s="2" t="s">
        <v>5</v>
      </c>
      <c r="F5" s="5" t="s">
        <v>6</v>
      </c>
      <c r="G5" s="2"/>
    </row>
    <row r="6" spans="2:7" ht="15.75" thickBot="1" x14ac:dyDescent="0.3">
      <c r="B6" s="2" t="s">
        <v>7</v>
      </c>
      <c r="C6" s="2"/>
      <c r="D6" s="2">
        <f>0.78539*(B7^2)</f>
        <v>1.227171875</v>
      </c>
      <c r="E6" s="2"/>
      <c r="F6" s="9">
        <f>(B16*D5)-(B18*D9)</f>
        <v>5590.651454375</v>
      </c>
      <c r="G6" s="2" t="s">
        <v>8</v>
      </c>
    </row>
    <row r="7" spans="2:7" ht="15.75" thickBot="1" x14ac:dyDescent="0.3">
      <c r="B7" s="1">
        <v>1.25</v>
      </c>
      <c r="C7" s="2" t="s">
        <v>4</v>
      </c>
      <c r="D7" s="8">
        <f>0.78539*(B7^2)</f>
        <v>1.227171875</v>
      </c>
      <c r="E7" s="2" t="s">
        <v>5</v>
      </c>
      <c r="F7" s="2" t="s">
        <v>9</v>
      </c>
      <c r="G7" s="2"/>
    </row>
    <row r="8" spans="2:7" ht="15.75" thickBot="1" x14ac:dyDescent="0.3">
      <c r="B8" s="2" t="s">
        <v>10</v>
      </c>
      <c r="C8" s="2"/>
      <c r="D8" s="2" t="s">
        <v>11</v>
      </c>
      <c r="E8" s="2"/>
      <c r="F8" s="5" t="s">
        <v>12</v>
      </c>
      <c r="G8" s="2"/>
    </row>
    <row r="9" spans="2:7" ht="15.75" thickBot="1" x14ac:dyDescent="0.3">
      <c r="B9" s="1">
        <v>3</v>
      </c>
      <c r="C9" s="2" t="s">
        <v>4</v>
      </c>
      <c r="D9" s="8">
        <f>D5-D7</f>
        <v>5.841338125</v>
      </c>
      <c r="E9" s="2" t="s">
        <v>5</v>
      </c>
      <c r="F9" s="9">
        <f>(D16*D9)-(D18*D5)</f>
        <v>4053.0050950000004</v>
      </c>
      <c r="G9" s="2" t="s">
        <v>8</v>
      </c>
    </row>
    <row r="12" spans="2:7" ht="15.75" x14ac:dyDescent="0.25">
      <c r="B12" s="3" t="s">
        <v>13</v>
      </c>
      <c r="C12" s="2"/>
      <c r="D12" s="2"/>
      <c r="E12" s="2"/>
      <c r="F12" s="2"/>
      <c r="G12" s="2"/>
    </row>
    <row r="14" spans="2:7" ht="15.75" thickBot="1" x14ac:dyDescent="0.3">
      <c r="B14" s="6" t="s">
        <v>14</v>
      </c>
      <c r="C14" s="2"/>
      <c r="D14" s="6" t="s">
        <v>15</v>
      </c>
      <c r="E14" s="2"/>
      <c r="F14" s="2"/>
      <c r="G14" s="2"/>
    </row>
    <row r="15" spans="2:7" ht="15.75" thickBot="1" x14ac:dyDescent="0.3">
      <c r="B15" s="2" t="s">
        <v>16</v>
      </c>
      <c r="C15" s="2"/>
      <c r="D15" s="2" t="s">
        <v>16</v>
      </c>
      <c r="E15" s="2"/>
      <c r="F15" s="7" t="s">
        <v>17</v>
      </c>
      <c r="G15" s="2"/>
    </row>
    <row r="16" spans="2:7" ht="15.75" thickBot="1" x14ac:dyDescent="0.3">
      <c r="B16" s="1">
        <v>1000</v>
      </c>
      <c r="C16" s="2" t="s">
        <v>18</v>
      </c>
      <c r="D16" s="1">
        <v>1000</v>
      </c>
      <c r="E16" s="2" t="s">
        <v>18</v>
      </c>
      <c r="F16" s="2"/>
      <c r="G16" s="2"/>
    </row>
    <row r="17" spans="2:6" ht="15.75" thickBot="1" x14ac:dyDescent="0.3">
      <c r="B17" s="2" t="s">
        <v>19</v>
      </c>
      <c r="C17" s="2"/>
      <c r="D17" s="2" t="s">
        <v>19</v>
      </c>
      <c r="E17" s="2"/>
      <c r="F17" s="4" t="s">
        <v>20</v>
      </c>
    </row>
    <row r="18" spans="2:6" ht="15.75" thickBot="1" x14ac:dyDescent="0.3">
      <c r="B18" s="1">
        <v>253</v>
      </c>
      <c r="C18" s="2" t="s">
        <v>18</v>
      </c>
      <c r="D18" s="1">
        <v>253</v>
      </c>
      <c r="E18" s="2" t="s">
        <v>18</v>
      </c>
      <c r="F18" s="2"/>
    </row>
    <row r="19" spans="2:6" ht="15.75" thickBot="1" x14ac:dyDescent="0.3">
      <c r="B19" s="2" t="s">
        <v>21</v>
      </c>
      <c r="C19" s="2"/>
      <c r="D19" s="2" t="s">
        <v>21</v>
      </c>
      <c r="E19" s="2"/>
      <c r="F19" s="2"/>
    </row>
    <row r="20" spans="2:6" ht="15.75" thickBot="1" x14ac:dyDescent="0.3">
      <c r="B20" s="1">
        <v>4</v>
      </c>
      <c r="C20" s="2" t="s">
        <v>22</v>
      </c>
      <c r="D20" s="1">
        <v>5</v>
      </c>
      <c r="E20" s="2" t="s">
        <v>22</v>
      </c>
      <c r="F20" s="2"/>
    </row>
  </sheetData>
  <sheetProtection algorithmName="SHA-512" hashValue="n57veNCwU7nrimk729IvlItkZcwUoSBVzEdFnY98vlZqfTq+lJ/1MMhkaBQSn/OxQOn9z/gkvXZXsbJGa1ikBQ==" saltValue="1Ja7UBOKp3TPd3RahwJJxg==" spinCount="100000" sheet="1" objects="1" scenarios="1" select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0"/>
  <sheetViews>
    <sheetView tabSelected="1" workbookViewId="0">
      <selection activeCell="D16" activeCellId="8" sqref="B5 B7 B9 B16 B18 B20 D20 D18 D16"/>
    </sheetView>
  </sheetViews>
  <sheetFormatPr defaultRowHeight="15" x14ac:dyDescent="0.25"/>
  <cols>
    <col min="1" max="1" width="9.140625" style="2"/>
    <col min="2" max="2" width="23.140625" style="2" customWidth="1"/>
    <col min="3" max="3" width="8.140625" style="2" bestFit="1" customWidth="1"/>
    <col min="4" max="4" width="19.5703125" style="2" bestFit="1" customWidth="1"/>
    <col min="5" max="5" width="8.140625" style="2" bestFit="1" customWidth="1"/>
    <col min="6" max="6" width="59.5703125" style="2" bestFit="1" customWidth="1"/>
    <col min="7" max="7" width="4.7109375" style="2" customWidth="1"/>
    <col min="8" max="16384" width="9.140625" style="2"/>
  </cols>
  <sheetData>
    <row r="2" spans="2:7" ht="15.75" x14ac:dyDescent="0.25">
      <c r="B2" s="3" t="s">
        <v>0</v>
      </c>
    </row>
    <row r="4" spans="2:7" ht="15.75" thickBot="1" x14ac:dyDescent="0.3">
      <c r="B4" s="2" t="s">
        <v>1</v>
      </c>
      <c r="D4" s="2" t="s">
        <v>2</v>
      </c>
      <c r="F4" s="2" t="s">
        <v>3</v>
      </c>
    </row>
    <row r="5" spans="2:7" ht="15.75" thickBot="1" x14ac:dyDescent="0.3">
      <c r="B5" s="1">
        <v>50</v>
      </c>
      <c r="C5" s="2" t="s">
        <v>23</v>
      </c>
      <c r="D5" s="8">
        <f>((B5/2)^2)*3.14159265359</f>
        <v>1963.4954084937501</v>
      </c>
      <c r="E5" s="2" t="s">
        <v>25</v>
      </c>
      <c r="F5" s="5" t="s">
        <v>6</v>
      </c>
    </row>
    <row r="6" spans="2:7" ht="15.75" thickBot="1" x14ac:dyDescent="0.3">
      <c r="B6" s="2" t="s">
        <v>7</v>
      </c>
      <c r="F6" s="9">
        <f>((B16*D5)-(B18*D9))/1000</f>
        <v>12.48783079802025</v>
      </c>
      <c r="G6" s="2" t="s">
        <v>26</v>
      </c>
    </row>
    <row r="7" spans="2:7" ht="15.75" thickBot="1" x14ac:dyDescent="0.3">
      <c r="B7" s="1">
        <v>15</v>
      </c>
      <c r="C7" s="2" t="s">
        <v>23</v>
      </c>
      <c r="D7" s="8">
        <f>((B7/2)^2)*3.14159265359</f>
        <v>176.71458676443751</v>
      </c>
      <c r="E7" s="2" t="s">
        <v>25</v>
      </c>
      <c r="F7" s="2" t="s">
        <v>9</v>
      </c>
    </row>
    <row r="8" spans="2:7" ht="15.75" thickBot="1" x14ac:dyDescent="0.3">
      <c r="B8" s="2" t="s">
        <v>10</v>
      </c>
      <c r="D8" s="2" t="s">
        <v>11</v>
      </c>
      <c r="F8" s="5" t="s">
        <v>12</v>
      </c>
    </row>
    <row r="9" spans="2:7" ht="15.75" thickBot="1" x14ac:dyDescent="0.3">
      <c r="B9" s="1">
        <v>3</v>
      </c>
      <c r="C9" s="2" t="s">
        <v>23</v>
      </c>
      <c r="D9" s="8">
        <f>D5-D7</f>
        <v>1786.7808217293127</v>
      </c>
      <c r="E9" s="2" t="s">
        <v>25</v>
      </c>
      <c r="F9" s="9">
        <f>((D16*D9)-(D18*D5))/1000</f>
        <v>10.013826583318128</v>
      </c>
      <c r="G9" s="2" t="s">
        <v>26</v>
      </c>
    </row>
    <row r="12" spans="2:7" ht="15.75" x14ac:dyDescent="0.25">
      <c r="B12" s="3" t="s">
        <v>13</v>
      </c>
    </row>
    <row r="14" spans="2:7" ht="15.75" thickBot="1" x14ac:dyDescent="0.3">
      <c r="B14" s="6" t="s">
        <v>14</v>
      </c>
      <c r="D14" s="6" t="s">
        <v>15</v>
      </c>
    </row>
    <row r="15" spans="2:7" ht="15.75" thickBot="1" x14ac:dyDescent="0.3">
      <c r="B15" s="2" t="s">
        <v>16</v>
      </c>
      <c r="D15" s="2" t="s">
        <v>16</v>
      </c>
      <c r="F15" s="7" t="s">
        <v>17</v>
      </c>
    </row>
    <row r="16" spans="2:7" ht="15.75" thickBot="1" x14ac:dyDescent="0.3">
      <c r="B16" s="1">
        <v>10</v>
      </c>
      <c r="C16" s="2" t="s">
        <v>24</v>
      </c>
      <c r="D16" s="1">
        <v>10</v>
      </c>
      <c r="E16" s="2" t="s">
        <v>24</v>
      </c>
    </row>
    <row r="17" spans="2:6" ht="15.75" thickBot="1" x14ac:dyDescent="0.3">
      <c r="B17" s="2" t="s">
        <v>19</v>
      </c>
      <c r="D17" s="2" t="s">
        <v>19</v>
      </c>
      <c r="F17" s="4" t="s">
        <v>20</v>
      </c>
    </row>
    <row r="18" spans="2:6" ht="15.75" thickBot="1" x14ac:dyDescent="0.3">
      <c r="B18" s="1">
        <v>4</v>
      </c>
      <c r="C18" s="2" t="s">
        <v>24</v>
      </c>
      <c r="D18" s="1">
        <v>4</v>
      </c>
      <c r="E18" s="2" t="s">
        <v>24</v>
      </c>
    </row>
    <row r="19" spans="2:6" ht="15.75" thickBot="1" x14ac:dyDescent="0.3">
      <c r="B19" s="2" t="s">
        <v>21</v>
      </c>
      <c r="D19" s="2" t="s">
        <v>21</v>
      </c>
    </row>
    <row r="20" spans="2:6" ht="15.75" thickBot="1" x14ac:dyDescent="0.3">
      <c r="B20" s="1">
        <v>4</v>
      </c>
      <c r="C20" s="2" t="s">
        <v>22</v>
      </c>
      <c r="D20" s="1">
        <v>5</v>
      </c>
      <c r="E20" s="2" t="s">
        <v>22</v>
      </c>
    </row>
  </sheetData>
  <sheetProtection algorithmName="SHA-512" hashValue="mO2LKaiKZNpOYQ/YXQlRrMly8EHQmxCQKLthCqkUE5un1Q2Nq6r2z5znZlCLtacT+Cd5O/E0bqhKPU0ymckGUQ==" saltValue="jOQvl64TApLgrJV2Zx6yAQ==" spinCount="100000" sheet="1" objects="1" scenarios="1" selectLockedCells="1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Imperial</vt:lpstr>
      <vt:lpstr>Metric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Terry Tester</dc:creator>
  <cp:lastModifiedBy>Terry Tester</cp:lastModifiedBy>
  <dcterms:created xsi:type="dcterms:W3CDTF">2018-10-30T15:02:29Z</dcterms:created>
  <dcterms:modified xsi:type="dcterms:W3CDTF">2018-10-30T15:19:14Z</dcterms:modified>
</cp:coreProperties>
</file>